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Mi unidad\Documentos\Documentos CONAGOPARE\TRANSPARENCIA\TRASPARENCIA 2023 OCT-DIC\MATRICES TRANSPARENCIA ULTI. TRIMESTRE 2023\OCTUBRE - copia\"/>
    </mc:Choice>
  </mc:AlternateContent>
  <xr:revisionPtr revIDLastSave="0" documentId="13_ncr:1_{2F0E6C67-8909-4246-BAAB-027735D61D55}" xr6:coauthVersionLast="45" xr6:coauthVersionMax="45" xr10:uidLastSave="{00000000-0000-0000-0000-000000000000}"/>
  <bookViews>
    <workbookView xWindow="1428" yWindow="1428" windowWidth="13512" windowHeight="10428" firstSheet="2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5" i="2" l="1"/>
  <c r="L15" i="2" s="1"/>
  <c r="G15" i="2"/>
  <c r="H14" i="2"/>
  <c r="L14" i="2" s="1"/>
  <c r="G14" i="2"/>
  <c r="H13" i="2"/>
  <c r="L13" i="2" s="1"/>
  <c r="G13" i="2"/>
  <c r="G12" i="2"/>
  <c r="H12" i="2" s="1"/>
  <c r="L12" i="2" s="1"/>
  <c r="H11" i="2"/>
  <c r="L11" i="2" s="1"/>
  <c r="G11" i="2"/>
  <c r="H10" i="2"/>
  <c r="L10" i="2" s="1"/>
  <c r="G10" i="2"/>
  <c r="H9" i="2"/>
  <c r="L9" i="2" s="1"/>
  <c r="G9" i="2"/>
  <c r="H8" i="2"/>
  <c r="L8" i="2" s="1"/>
  <c r="G8" i="2"/>
  <c r="H7" i="2"/>
  <c r="L7" i="2" s="1"/>
  <c r="G7" i="2"/>
  <c r="H6" i="2"/>
  <c r="L6" i="2" s="1"/>
  <c r="G6" i="2"/>
  <c r="H5" i="2"/>
  <c r="L5" i="2" s="1"/>
  <c r="G5" i="2"/>
  <c r="H4" i="2"/>
  <c r="L4" i="2" s="1"/>
  <c r="G4" i="2"/>
  <c r="H3" i="2"/>
  <c r="L3" i="2" s="1"/>
  <c r="G3" i="2"/>
  <c r="H2" i="2"/>
  <c r="L2" i="2" s="1"/>
  <c r="G2" i="2"/>
</calcChain>
</file>

<file path=xl/sharedStrings.xml><?xml version="1.0" encoding="utf-8"?>
<sst xmlns="http://schemas.openxmlformats.org/spreadsheetml/2006/main" count="99" uniqueCount="62">
  <si>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</si>
  <si>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</si>
  <si>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</si>
  <si>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</si>
  <si>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</si>
  <si>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</si>
  <si>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</si>
  <si>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</si>
  <si>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</si>
  <si>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</si>
  <si>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</si>
  <si>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</si>
  <si>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</si>
  <si>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</si>
  <si>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</si>
  <si>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</si>
  <si>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</si>
  <si>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</si>
  <si>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</si>
  <si>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</si>
  <si>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</si>
  <si>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</si>
  <si>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</si>
  <si>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</si>
  <si>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</si>
  <si>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</si>
  <si>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</si>
  <si>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</si>
  <si>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</si>
  <si>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</si>
  <si>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</si>
  <si>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</si>
  <si>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</si>
  <si>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</si>
  <si>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</si>
  <si>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</si>
  <si>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</si>
  <si>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</si>
  <si>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Chofer</t>
  </si>
  <si>
    <t>2.-Código del Trabajo</t>
  </si>
  <si>
    <t>510107</t>
  </si>
  <si>
    <t>NO APLICA</t>
  </si>
  <si>
    <t>510106</t>
  </si>
  <si>
    <t>Técnica de enlace rural</t>
  </si>
  <si>
    <t>1.-Servicio Civil Público (LOSEP)</t>
  </si>
  <si>
    <t>510105</t>
  </si>
  <si>
    <t>Contador/Técnico de Compras Públicas</t>
  </si>
  <si>
    <t>Comunicador Social</t>
  </si>
  <si>
    <t xml:space="preserve">Secretaria </t>
  </si>
  <si>
    <t>Técnico de proyectos agropecuarios</t>
  </si>
  <si>
    <t>Técnico de proyectos arquitectónicos</t>
  </si>
  <si>
    <t>Tesorera</t>
  </si>
  <si>
    <t>Técnico de proyectos civiles</t>
  </si>
  <si>
    <t>Asesora Jurídica</t>
  </si>
  <si>
    <t>Técnico de proyectos sociales</t>
  </si>
  <si>
    <t>Técnico de Proyectos civiles</t>
  </si>
  <si>
    <t>Presidente Provincial</t>
  </si>
  <si>
    <t>UNIDAD PROVINCIAL DE TALENTO HUMANO</t>
  </si>
  <si>
    <t>María Esther Mora Valencia</t>
  </si>
  <si>
    <t>memora@conagopareloja.gob.ec</t>
  </si>
  <si>
    <t>072583710, ext. 111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</si>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</sst>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name val="Calibri"/>
      <family val="2"/>
      <scheme val="minor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5" borderId="3" xfId="0" applyFill="1" applyBorder="1" applyAlignment="1">
      <alignment horizontal="left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4" borderId="3" xfId="0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emora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opLeftCell="N1" workbookViewId="0">
      <selection activeCell="A2" sqref="A2:B15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7" t="s">
        <v>0</v>
      </c>
      <c r="B1" s="27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28">
        <v>1</v>
      </c>
      <c r="B2" s="29" t="s">
        <v>38</v>
      </c>
      <c r="C2" s="15" t="s">
        <v>39</v>
      </c>
      <c r="D2" s="16" t="s">
        <v>40</v>
      </c>
      <c r="E2" s="17" t="s">
        <v>41</v>
      </c>
      <c r="F2" s="18">
        <v>695</v>
      </c>
      <c r="G2" s="18">
        <f>F2*12</f>
        <v>8340</v>
      </c>
      <c r="H2" s="18">
        <f>(F2/12)*12</f>
        <v>695</v>
      </c>
      <c r="I2" s="18">
        <v>450</v>
      </c>
      <c r="J2" s="18">
        <v>0</v>
      </c>
      <c r="K2" s="18">
        <v>0</v>
      </c>
      <c r="L2" s="18">
        <f>SUM(H2:K2)</f>
        <v>1145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28">
        <v>2</v>
      </c>
      <c r="B3" s="29" t="s">
        <v>38</v>
      </c>
      <c r="C3" s="15" t="s">
        <v>39</v>
      </c>
      <c r="D3" s="16" t="s">
        <v>42</v>
      </c>
      <c r="E3" s="17" t="s">
        <v>41</v>
      </c>
      <c r="F3" s="18">
        <v>695</v>
      </c>
      <c r="G3" s="18">
        <f>F3*12</f>
        <v>8340</v>
      </c>
      <c r="H3" s="18">
        <f>(F3/12)*12</f>
        <v>695</v>
      </c>
      <c r="I3" s="18">
        <v>450</v>
      </c>
      <c r="J3" s="18">
        <v>0</v>
      </c>
      <c r="K3" s="18">
        <v>0</v>
      </c>
      <c r="L3" s="18">
        <f>SUM(H3:K3)</f>
        <v>1145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28">
        <v>3</v>
      </c>
      <c r="B4" s="29" t="s">
        <v>43</v>
      </c>
      <c r="C4" s="15" t="s">
        <v>44</v>
      </c>
      <c r="D4" s="16" t="s">
        <v>45</v>
      </c>
      <c r="E4" s="17">
        <v>9</v>
      </c>
      <c r="F4" s="18">
        <v>1086</v>
      </c>
      <c r="G4" s="18">
        <f>F4*12</f>
        <v>13032</v>
      </c>
      <c r="H4" s="18">
        <f>(F4/12)*12</f>
        <v>1086</v>
      </c>
      <c r="I4" s="18">
        <v>450</v>
      </c>
      <c r="J4" s="18">
        <v>0</v>
      </c>
      <c r="K4" s="18">
        <v>0</v>
      </c>
      <c r="L4" s="18">
        <f>SUM(H4:K4)</f>
        <v>1536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28">
        <v>4</v>
      </c>
      <c r="B5" s="25" t="s">
        <v>46</v>
      </c>
      <c r="C5" s="15" t="s">
        <v>44</v>
      </c>
      <c r="D5" s="16" t="s">
        <v>45</v>
      </c>
      <c r="E5" s="17">
        <v>9</v>
      </c>
      <c r="F5" s="18">
        <v>1086</v>
      </c>
      <c r="G5" s="18">
        <f t="shared" ref="G5:G13" si="0">F5*12</f>
        <v>13032</v>
      </c>
      <c r="H5" s="18">
        <f t="shared" ref="H5:H11" si="1">(F5/12)*12</f>
        <v>1086</v>
      </c>
      <c r="I5" s="18">
        <v>450</v>
      </c>
      <c r="J5" s="18">
        <v>0</v>
      </c>
      <c r="K5" s="18">
        <v>0</v>
      </c>
      <c r="L5" s="18">
        <f t="shared" ref="L5:L13" si="2">SUM(H5:K5)</f>
        <v>1536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28">
        <v>5</v>
      </c>
      <c r="B6" s="25" t="s">
        <v>47</v>
      </c>
      <c r="C6" s="19" t="s">
        <v>44</v>
      </c>
      <c r="D6" s="20" t="s">
        <v>45</v>
      </c>
      <c r="E6" s="21">
        <v>7</v>
      </c>
      <c r="F6" s="22">
        <v>986</v>
      </c>
      <c r="G6" s="22">
        <f t="shared" si="0"/>
        <v>11832</v>
      </c>
      <c r="H6" s="22">
        <f t="shared" si="1"/>
        <v>986</v>
      </c>
      <c r="I6" s="18">
        <v>450</v>
      </c>
      <c r="J6" s="22">
        <v>0</v>
      </c>
      <c r="K6" s="22">
        <v>0</v>
      </c>
      <c r="L6" s="22">
        <f t="shared" si="2"/>
        <v>1436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28">
        <v>6</v>
      </c>
      <c r="B7" s="23" t="s">
        <v>48</v>
      </c>
      <c r="C7" s="19" t="s">
        <v>44</v>
      </c>
      <c r="D7" s="24" t="s">
        <v>45</v>
      </c>
      <c r="E7" s="21">
        <v>1</v>
      </c>
      <c r="F7" s="22">
        <v>527</v>
      </c>
      <c r="G7" s="22">
        <f t="shared" si="0"/>
        <v>6324</v>
      </c>
      <c r="H7" s="22">
        <f t="shared" si="1"/>
        <v>527</v>
      </c>
      <c r="I7" s="18">
        <v>450</v>
      </c>
      <c r="J7" s="22">
        <v>0</v>
      </c>
      <c r="K7" s="22">
        <v>0</v>
      </c>
      <c r="L7" s="22">
        <f t="shared" si="2"/>
        <v>977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28">
        <v>7</v>
      </c>
      <c r="B8" s="25" t="s">
        <v>49</v>
      </c>
      <c r="C8" s="15" t="s">
        <v>44</v>
      </c>
      <c r="D8" s="16" t="s">
        <v>45</v>
      </c>
      <c r="E8" s="17">
        <v>9</v>
      </c>
      <c r="F8" s="18">
        <v>1086</v>
      </c>
      <c r="G8" s="18">
        <f t="shared" si="0"/>
        <v>13032</v>
      </c>
      <c r="H8" s="18">
        <f t="shared" si="1"/>
        <v>1086</v>
      </c>
      <c r="I8" s="18">
        <v>450</v>
      </c>
      <c r="J8" s="18">
        <v>0</v>
      </c>
      <c r="K8" s="18">
        <v>0</v>
      </c>
      <c r="L8" s="18">
        <f t="shared" si="2"/>
        <v>1536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28">
        <v>8</v>
      </c>
      <c r="B9" s="23" t="s">
        <v>50</v>
      </c>
      <c r="C9" s="15" t="s">
        <v>44</v>
      </c>
      <c r="D9" s="16" t="s">
        <v>45</v>
      </c>
      <c r="E9" s="17">
        <v>9</v>
      </c>
      <c r="F9" s="18">
        <v>1086</v>
      </c>
      <c r="G9" s="18">
        <f t="shared" si="0"/>
        <v>13032</v>
      </c>
      <c r="H9" s="18">
        <f t="shared" si="1"/>
        <v>1086</v>
      </c>
      <c r="I9" s="18">
        <v>450</v>
      </c>
      <c r="J9" s="18">
        <v>0</v>
      </c>
      <c r="K9" s="18">
        <v>0</v>
      </c>
      <c r="L9" s="18">
        <f t="shared" si="2"/>
        <v>1536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28">
        <v>9</v>
      </c>
      <c r="B10" s="25" t="s">
        <v>51</v>
      </c>
      <c r="C10" s="15" t="s">
        <v>44</v>
      </c>
      <c r="D10" s="16" t="s">
        <v>45</v>
      </c>
      <c r="E10" s="26">
        <v>9</v>
      </c>
      <c r="F10" s="18">
        <v>1086</v>
      </c>
      <c r="G10" s="18">
        <f t="shared" si="0"/>
        <v>13032</v>
      </c>
      <c r="H10" s="18">
        <f t="shared" si="1"/>
        <v>1086</v>
      </c>
      <c r="I10" s="18">
        <v>450</v>
      </c>
      <c r="J10" s="18">
        <v>0</v>
      </c>
      <c r="K10" s="18">
        <v>0</v>
      </c>
      <c r="L10" s="18">
        <f t="shared" si="2"/>
        <v>1536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28">
        <v>10</v>
      </c>
      <c r="B11" s="23" t="s">
        <v>52</v>
      </c>
      <c r="C11" s="15" t="s">
        <v>44</v>
      </c>
      <c r="D11" s="16" t="s">
        <v>45</v>
      </c>
      <c r="E11" s="17">
        <v>9</v>
      </c>
      <c r="F11" s="18">
        <v>1086</v>
      </c>
      <c r="G11" s="18">
        <f t="shared" si="0"/>
        <v>13032</v>
      </c>
      <c r="H11" s="18">
        <f t="shared" si="1"/>
        <v>1086</v>
      </c>
      <c r="I11" s="18">
        <v>450</v>
      </c>
      <c r="J11" s="18">
        <v>0</v>
      </c>
      <c r="K11" s="18">
        <v>0</v>
      </c>
      <c r="L11" s="18">
        <f t="shared" si="2"/>
        <v>1536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28">
        <v>11</v>
      </c>
      <c r="B12" s="23" t="s">
        <v>53</v>
      </c>
      <c r="C12" s="19" t="s">
        <v>44</v>
      </c>
      <c r="D12" s="20" t="s">
        <v>45</v>
      </c>
      <c r="E12" s="21">
        <v>12</v>
      </c>
      <c r="F12" s="22">
        <v>1412</v>
      </c>
      <c r="G12" s="22">
        <f t="shared" si="0"/>
        <v>16944</v>
      </c>
      <c r="H12" s="22">
        <f>(G12/12)</f>
        <v>1412</v>
      </c>
      <c r="I12" s="18">
        <v>450</v>
      </c>
      <c r="J12" s="22">
        <v>0</v>
      </c>
      <c r="K12" s="22">
        <v>0</v>
      </c>
      <c r="L12" s="22">
        <f t="shared" si="2"/>
        <v>1862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6" x14ac:dyDescent="0.3">
      <c r="A13" s="28">
        <v>12</v>
      </c>
      <c r="B13" s="25" t="s">
        <v>54</v>
      </c>
      <c r="C13" s="15" t="s">
        <v>44</v>
      </c>
      <c r="D13" s="16" t="s">
        <v>45</v>
      </c>
      <c r="E13" s="17">
        <v>9</v>
      </c>
      <c r="F13" s="18">
        <v>1086</v>
      </c>
      <c r="G13" s="18">
        <f t="shared" si="0"/>
        <v>13032</v>
      </c>
      <c r="H13" s="18">
        <f>(F13/12)*12</f>
        <v>1086</v>
      </c>
      <c r="I13" s="18">
        <v>450</v>
      </c>
      <c r="J13" s="18">
        <v>0</v>
      </c>
      <c r="K13" s="18">
        <v>0</v>
      </c>
      <c r="L13" s="18">
        <f t="shared" si="2"/>
        <v>1536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6" x14ac:dyDescent="0.3">
      <c r="A14" s="28">
        <v>13</v>
      </c>
      <c r="B14" s="25" t="s">
        <v>55</v>
      </c>
      <c r="C14" s="19" t="s">
        <v>44</v>
      </c>
      <c r="D14" s="20" t="s">
        <v>45</v>
      </c>
      <c r="E14" s="21">
        <v>9</v>
      </c>
      <c r="F14" s="18">
        <v>1086</v>
      </c>
      <c r="G14" s="18">
        <f>F14*12</f>
        <v>13032</v>
      </c>
      <c r="H14" s="18">
        <f>(F14/12)*12</f>
        <v>1086</v>
      </c>
      <c r="I14" s="18">
        <v>450</v>
      </c>
      <c r="J14" s="18">
        <v>0</v>
      </c>
      <c r="K14" s="18">
        <v>0</v>
      </c>
      <c r="L14" s="18">
        <f>SUM(H14:K14)</f>
        <v>1536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6" x14ac:dyDescent="0.3">
      <c r="A15" s="28">
        <v>14</v>
      </c>
      <c r="B15" s="25" t="s">
        <v>56</v>
      </c>
      <c r="C15" s="15" t="s">
        <v>44</v>
      </c>
      <c r="D15" s="16" t="s">
        <v>45</v>
      </c>
      <c r="E15" s="17">
        <v>15</v>
      </c>
      <c r="F15" s="18">
        <v>2034</v>
      </c>
      <c r="G15" s="18">
        <f>F15*12</f>
        <v>24408</v>
      </c>
      <c r="H15" s="18">
        <f>(F15/12)*12</f>
        <v>2034</v>
      </c>
      <c r="I15" s="18">
        <v>450</v>
      </c>
      <c r="J15" s="18">
        <v>0</v>
      </c>
      <c r="K15" s="18">
        <v>0</v>
      </c>
      <c r="L15" s="18">
        <f>SUM(H15:K15)</f>
        <v>2484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6" t="s">
        <v>12</v>
      </c>
      <c r="B1" s="30">
        <v>45260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6" t="s">
        <v>13</v>
      </c>
      <c r="B2" s="8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6" t="s">
        <v>15</v>
      </c>
      <c r="B3" s="2" t="s">
        <v>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6" t="s">
        <v>16</v>
      </c>
      <c r="B4" s="2" t="s">
        <v>58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6" t="s">
        <v>17</v>
      </c>
      <c r="B5" s="31" t="s">
        <v>59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6" t="s">
        <v>18</v>
      </c>
      <c r="B6" s="9" t="s">
        <v>60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0" t="s">
        <v>19</v>
      </c>
      <c r="B7" s="9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B34C317E-6E13-4F2B-9CC6-587495B4E0D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B1" sqref="B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3" t="s">
        <v>21</v>
      </c>
      <c r="B1" s="11" t="s">
        <v>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22</v>
      </c>
      <c r="B2" s="1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2" t="s">
        <v>24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3" t="s">
        <v>7</v>
      </c>
      <c r="B11" s="1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3" t="s">
        <v>8</v>
      </c>
      <c r="B12" s="14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3" t="s">
        <v>9</v>
      </c>
      <c r="B13" s="14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3" t="s">
        <v>10</v>
      </c>
      <c r="B14" s="14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3" t="s">
        <v>11</v>
      </c>
      <c r="B15" s="14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2024-01-10T16:21:36Z</dcterms:modified>
</cp:coreProperties>
</file>